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 Chorley\Documents\Thesis Writing\Appendices\"/>
    </mc:Choice>
  </mc:AlternateContent>
  <xr:revisionPtr revIDLastSave="0" documentId="13_ncr:1_{DB1350FF-2C9B-460B-93A2-A566971DF83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FHDP paly_counts" sheetId="1" r:id="rId1"/>
    <sheet name="Grouping inform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S10" i="1"/>
  <c r="P10" i="1"/>
  <c r="O10" i="1"/>
  <c r="L10" i="1"/>
  <c r="K10" i="1"/>
  <c r="H10" i="1"/>
  <c r="G10" i="1"/>
  <c r="D10" i="1"/>
  <c r="C10" i="1"/>
  <c r="T11" i="1"/>
  <c r="S11" i="1"/>
  <c r="R11" i="1"/>
  <c r="R10" i="1" s="1"/>
  <c r="Q11" i="1"/>
  <c r="Q10" i="1" s="1"/>
  <c r="P11" i="1"/>
  <c r="O11" i="1"/>
  <c r="N11" i="1"/>
  <c r="N10" i="1" s="1"/>
  <c r="M11" i="1"/>
  <c r="M10" i="1" s="1"/>
  <c r="L11" i="1"/>
  <c r="K11" i="1"/>
  <c r="J11" i="1"/>
  <c r="J10" i="1" s="1"/>
  <c r="I11" i="1"/>
  <c r="I10" i="1" s="1"/>
  <c r="H11" i="1"/>
  <c r="G11" i="1"/>
  <c r="F11" i="1"/>
  <c r="F10" i="1" s="1"/>
  <c r="E11" i="1"/>
  <c r="E10" i="1" s="1"/>
  <c r="D11" i="1"/>
  <c r="C11" i="1"/>
</calcChain>
</file>

<file path=xl/sharedStrings.xml><?xml version="1.0" encoding="utf-8"?>
<sst xmlns="http://schemas.openxmlformats.org/spreadsheetml/2006/main" count="186" uniqueCount="89">
  <si>
    <t>Sample data for well: Friis Hills</t>
  </si>
  <si>
    <t>Samples</t>
  </si>
  <si>
    <t>top</t>
  </si>
  <si>
    <t>base</t>
  </si>
  <si>
    <t>type</t>
  </si>
  <si>
    <t>CO</t>
  </si>
  <si>
    <t>label</t>
  </si>
  <si>
    <t>L31209 / 1A_C3_1</t>
  </si>
  <si>
    <t>L31210 1A_C6_3</t>
  </si>
  <si>
    <t>L31211_5 1A_C10_1</t>
  </si>
  <si>
    <t>L31212_1 1A_C24_2</t>
  </si>
  <si>
    <t>L31213_1 1B_C2_2</t>
  </si>
  <si>
    <t>L31214_1 1B_C2_3</t>
  </si>
  <si>
    <t>L31215_1 1B_C3_1</t>
  </si>
  <si>
    <t>L31216_4 2A_C1_1</t>
  </si>
  <si>
    <t>L31217_1 2A_C4_3</t>
  </si>
  <si>
    <t>L31218 2A_C5_3</t>
  </si>
  <si>
    <t>L31219_4_2A_c13_1</t>
  </si>
  <si>
    <t>L31220_1_2A_c14_1</t>
  </si>
  <si>
    <t>L31221_3 2A_c15_2</t>
  </si>
  <si>
    <t>L31222_1 2A_C16_3</t>
  </si>
  <si>
    <t>L31223 3A_C4_4</t>
  </si>
  <si>
    <t>L31225 3A_C16_2</t>
  </si>
  <si>
    <t>L31229 3A_27_1</t>
  </si>
  <si>
    <t>L31230 3A_C35_4</t>
  </si>
  <si>
    <t>analyst</t>
  </si>
  <si>
    <t>JGP</t>
  </si>
  <si>
    <t>status</t>
  </si>
  <si>
    <t>Prepared</t>
  </si>
  <si>
    <t>Analysed</t>
  </si>
  <si>
    <t>Algae spp.</t>
  </si>
  <si>
    <t>ALIN</t>
  </si>
  <si>
    <t>Belgisporis sp.</t>
  </si>
  <si>
    <t>SP</t>
  </si>
  <si>
    <t>Botryococcus spp.</t>
  </si>
  <si>
    <t>ALBO</t>
  </si>
  <si>
    <t>Coptospora spp.</t>
  </si>
  <si>
    <t>Coptospora archangelskyi</t>
  </si>
  <si>
    <t>Cyperaceae spp.</t>
  </si>
  <si>
    <t>Foveosporites spp.</t>
  </si>
  <si>
    <t>Fungae spp.</t>
  </si>
  <si>
    <t>FU</t>
  </si>
  <si>
    <t>Laevigatosporites ovatus</t>
  </si>
  <si>
    <t>Leiosphaera spp.</t>
  </si>
  <si>
    <t>AC</t>
  </si>
  <si>
    <t>Monolete spore</t>
  </si>
  <si>
    <t>PF</t>
  </si>
  <si>
    <t>Monoletes spp.</t>
  </si>
  <si>
    <t>Nothofagidites fuscatype</t>
  </si>
  <si>
    <t>Osmundacidites spp.</t>
  </si>
  <si>
    <t>Phyllocladidites mawsonii</t>
  </si>
  <si>
    <t>1 ?</t>
  </si>
  <si>
    <t>Poaceae spp.</t>
  </si>
  <si>
    <t>Podocarpidites spp.</t>
  </si>
  <si>
    <t>Pollenites indet.</t>
  </si>
  <si>
    <t>Retitriletes spp.</t>
  </si>
  <si>
    <t>Rugulatisporites spp.</t>
  </si>
  <si>
    <t>Sporites spp.</t>
  </si>
  <si>
    <t>Tintinid type 1</t>
  </si>
  <si>
    <t>TI</t>
  </si>
  <si>
    <t>Tricolpites sp. a</t>
  </si>
  <si>
    <t>Trilete indet.</t>
  </si>
  <si>
    <t>Group</t>
  </si>
  <si>
    <t>Lycopodium count</t>
  </si>
  <si>
    <t>dry weight</t>
  </si>
  <si>
    <t>grains per gram</t>
  </si>
  <si>
    <t>lycopodium batch 1031, L = 20848</t>
  </si>
  <si>
    <t>sum</t>
  </si>
  <si>
    <t xml:space="preserve">FACIES </t>
  </si>
  <si>
    <t>TOP DEPTH (m)</t>
  </si>
  <si>
    <t xml:space="preserve">CORE </t>
  </si>
  <si>
    <t>FHDP-1A</t>
  </si>
  <si>
    <t>FHDP-1B</t>
  </si>
  <si>
    <t>FHDP-2A</t>
  </si>
  <si>
    <t>FHDP-3A</t>
  </si>
  <si>
    <t xml:space="preserve">Mudstone and fine sandy mudstone </t>
  </si>
  <si>
    <t xml:space="preserve">Cross stratified sandstone </t>
  </si>
  <si>
    <t>Sandstone</t>
  </si>
  <si>
    <t>Interstratified mudstone and sandstone</t>
  </si>
  <si>
    <t xml:space="preserve">Tephra/Mudstone and fine sandy mudstone </t>
  </si>
  <si>
    <t>Cross stratified sandstone</t>
  </si>
  <si>
    <t>barren</t>
  </si>
  <si>
    <t>sparse – assemblages generally restricted to spores of mosses and liverworts – very rare pollen from wood plants Abundance generally 10-1000 spores/pollen grains/gram of sediment</t>
  </si>
  <si>
    <t xml:space="preserve"> tundra – assemblages low diversity, including mosses, liverworts, woody plants including Nothofagus fusca type + Podocarp. Abundance &gt;1000 spores/pollen grains/gram of sediment</t>
  </si>
  <si>
    <t xml:space="preserve">Group 1 </t>
  </si>
  <si>
    <t xml:space="preserve">Group 2 </t>
  </si>
  <si>
    <t xml:space="preserve">Group 3 </t>
  </si>
  <si>
    <t xml:space="preserve">Group 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</si>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</sst>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6" fillId="2" borderId="0" xfId="6"/>
    <xf numFmtId="0" fontId="18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'FHDP paly_counts'!$C$50</c:f>
              <c:strCache>
                <c:ptCount val="1"/>
                <c:pt idx="0">
                  <c:v>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'FHDP paly_counts'!$C$48:$F$48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'FHDP paly_counts'!$C$47:$F$47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6F-4B2A-B910-FFE4FB68AC4B}"/>
            </c:ext>
          </c:extLst>
        </c:ser>
        <c:ser>
          <c:idx val="1"/>
          <c:order val="1"/>
          <c:tx>
            <c:strRef>
              <c:f>'FHDP paly_counts'!$G$50</c:f>
              <c:strCache>
                <c:ptCount val="1"/>
                <c:pt idx="0">
                  <c:v>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'FHDP paly_counts'!$G$48:$M$48</c:f>
              <c:numCache>
                <c:formatCode>General</c:formatCode>
                <c:ptCount val="7"/>
                <c:pt idx="0">
                  <c:v>12</c:v>
                </c:pt>
                <c:pt idx="1">
                  <c:v>80</c:v>
                </c:pt>
                <c:pt idx="2">
                  <c:v>13</c:v>
                </c:pt>
                <c:pt idx="3">
                  <c:v>17</c:v>
                </c:pt>
                <c:pt idx="4">
                  <c:v>36</c:v>
                </c:pt>
                <c:pt idx="5">
                  <c:v>13</c:v>
                </c:pt>
                <c:pt idx="6">
                  <c:v>4</c:v>
                </c:pt>
              </c:numCache>
            </c:numRef>
          </c:xVal>
          <c:yVal>
            <c:numRef>
              <c:f>'FHDP paly_counts'!$G$47:$M$47</c:f>
              <c:numCache>
                <c:formatCode>General</c:formatCode>
                <c:ptCount val="7"/>
                <c:pt idx="0">
                  <c:v>12.497845638298033</c:v>
                </c:pt>
                <c:pt idx="1">
                  <c:v>70.130409663114662</c:v>
                </c:pt>
                <c:pt idx="2">
                  <c:v>36.688325752653235</c:v>
                </c:pt>
                <c:pt idx="3">
                  <c:v>31.991392320968217</c:v>
                </c:pt>
                <c:pt idx="4">
                  <c:v>214.99740752305297</c:v>
                </c:pt>
                <c:pt idx="5">
                  <c:v>1566.9750231267346</c:v>
                </c:pt>
                <c:pt idx="6">
                  <c:v>27.137352910548788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6F-4B2A-B910-FFE4FB68AC4B}"/>
            </c:ext>
          </c:extLst>
        </c:ser>
        <c:ser>
          <c:idx val="2"/>
          <c:order val="2"/>
          <c:tx>
            <c:strRef>
              <c:f>'FHDP paly_counts'!$N$50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'FHDP paly_counts'!$N$48:$T$48</c:f>
              <c:numCache>
                <c:formatCode>General</c:formatCode>
                <c:ptCount val="7"/>
                <c:pt idx="0">
                  <c:v>146</c:v>
                </c:pt>
                <c:pt idx="1">
                  <c:v>42</c:v>
                </c:pt>
                <c:pt idx="2">
                  <c:v>53</c:v>
                </c:pt>
                <c:pt idx="3">
                  <c:v>45</c:v>
                </c:pt>
                <c:pt idx="4">
                  <c:v>111</c:v>
                </c:pt>
                <c:pt idx="5">
                  <c:v>33</c:v>
                </c:pt>
                <c:pt idx="6">
                  <c:v>107</c:v>
                </c:pt>
              </c:numCache>
            </c:numRef>
          </c:xVal>
          <c:yVal>
            <c:numRef>
              <c:f>'FHDP paly_counts'!$N$47:$T$47</c:f>
              <c:numCache>
                <c:formatCode>General</c:formatCode>
                <c:ptCount val="7"/>
                <c:pt idx="0">
                  <c:v>7711.5046489827973</c:v>
                </c:pt>
                <c:pt idx="1">
                  <c:v>1938.5759829968119</c:v>
                </c:pt>
                <c:pt idx="2">
                  <c:v>2717.3872411588218</c:v>
                </c:pt>
                <c:pt idx="3">
                  <c:v>3186.2518679527243</c:v>
                </c:pt>
                <c:pt idx="4">
                  <c:v>14777.318007662836</c:v>
                </c:pt>
                <c:pt idx="5">
                  <c:v>1292.9113733744268</c:v>
                </c:pt>
                <c:pt idx="6">
                  <c:v>9700.9610784953238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6F-4B2A-B910-FFE4FB68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810208"/>
        <c:axId val="674818408"/>
      </c:scatterChart>
      <c:valAx>
        <c:axId val="67481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818408"/>
        <c:crosses val="autoZero"/>
        <c:crossBetween val="midCat"/>
      </c:valAx>
      <c:valAx>
        <c:axId val="6748184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specimens per gram sediment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810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42</xdr:row>
      <xdr:rowOff>139700</xdr:rowOff>
    </xdr:from>
    <xdr:to>
      <xdr:col>8</xdr:col>
      <xdr:colOff>142875</xdr:colOff>
      <xdr:row>57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941511-9653-4252-B9AE-616922D38E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opLeftCell="A3" workbookViewId="0">
      <selection activeCell="B13" sqref="B13:T15"/>
    </sheetView>
  </sheetViews>
  <sheetFormatPr defaultRowHeight="14.5" x14ac:dyDescent="0.35"/>
  <cols>
    <col min="1" max="1" width="26.453125" bestFit="1" customWidth="1"/>
    <col min="2" max="2" width="16.1796875" bestFit="1" customWidth="1"/>
    <col min="3" max="3" width="12.1796875" customWidth="1"/>
    <col min="4" max="4" width="10.81640625" bestFit="1" customWidth="1"/>
    <col min="5" max="5" width="13.54296875" customWidth="1"/>
    <col min="6" max="6" width="11.7265625" customWidth="1"/>
    <col min="7" max="7" width="10.90625" customWidth="1"/>
    <col min="8" max="8" width="10.54296875" customWidth="1"/>
    <col min="9" max="9" width="11.6328125" customWidth="1"/>
    <col min="10" max="10" width="10.453125" customWidth="1"/>
    <col min="11" max="11" width="10.54296875" customWidth="1"/>
    <col min="12" max="12" width="10.81640625" customWidth="1"/>
    <col min="13" max="13" width="10.26953125" customWidth="1"/>
    <col min="14" max="14" width="11.1796875" customWidth="1"/>
    <col min="15" max="15" width="10.81640625" customWidth="1"/>
    <col min="16" max="16" width="13.36328125" customWidth="1"/>
    <col min="17" max="17" width="11.36328125" customWidth="1"/>
    <col min="18" max="18" width="10.7265625" customWidth="1"/>
    <col min="19" max="19" width="10.6328125" customWidth="1"/>
    <col min="20" max="20" width="11" customWidth="1"/>
  </cols>
  <sheetData>
    <row r="1" spans="1:20" x14ac:dyDescent="0.35">
      <c r="A1" t="s">
        <v>0</v>
      </c>
      <c r="C1" t="s">
        <v>66</v>
      </c>
    </row>
    <row r="2" spans="1:20" x14ac:dyDescent="0.35">
      <c r="A2" t="s">
        <v>1</v>
      </c>
      <c r="B2" t="s">
        <v>2</v>
      </c>
    </row>
    <row r="3" spans="1:20" x14ac:dyDescent="0.35">
      <c r="B3" t="s">
        <v>3</v>
      </c>
    </row>
    <row r="4" spans="1:20" x14ac:dyDescent="0.35">
      <c r="B4" t="s">
        <v>4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</row>
    <row r="5" spans="1:20" x14ac:dyDescent="0.35"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24</v>
      </c>
    </row>
    <row r="6" spans="1:20" x14ac:dyDescent="0.35">
      <c r="B6" t="s">
        <v>25</v>
      </c>
      <c r="C6" t="s">
        <v>26</v>
      </c>
      <c r="D6" t="s">
        <v>26</v>
      </c>
      <c r="E6" t="s">
        <v>26</v>
      </c>
      <c r="F6" t="s">
        <v>26</v>
      </c>
      <c r="G6" t="s">
        <v>26</v>
      </c>
      <c r="H6" t="s">
        <v>26</v>
      </c>
      <c r="I6" t="s">
        <v>26</v>
      </c>
      <c r="J6" t="s">
        <v>26</v>
      </c>
      <c r="K6" t="s">
        <v>26</v>
      </c>
      <c r="L6" t="s">
        <v>26</v>
      </c>
      <c r="M6" t="s">
        <v>26</v>
      </c>
      <c r="N6" t="s">
        <v>26</v>
      </c>
      <c r="O6" t="s">
        <v>26</v>
      </c>
      <c r="P6" t="s">
        <v>26</v>
      </c>
      <c r="Q6" t="s">
        <v>26</v>
      </c>
      <c r="R6" t="s">
        <v>26</v>
      </c>
      <c r="S6" t="s">
        <v>26</v>
      </c>
      <c r="T6" t="s">
        <v>26</v>
      </c>
    </row>
    <row r="7" spans="1:20" x14ac:dyDescent="0.35">
      <c r="B7" t="s">
        <v>27</v>
      </c>
      <c r="C7" t="s">
        <v>28</v>
      </c>
      <c r="D7" t="s">
        <v>29</v>
      </c>
      <c r="E7" t="s">
        <v>29</v>
      </c>
      <c r="F7" t="s">
        <v>28</v>
      </c>
      <c r="G7" t="s">
        <v>29</v>
      </c>
      <c r="H7" t="s">
        <v>29</v>
      </c>
      <c r="I7" t="s">
        <v>29</v>
      </c>
      <c r="J7" t="s">
        <v>28</v>
      </c>
      <c r="K7" t="s">
        <v>29</v>
      </c>
      <c r="L7" t="s">
        <v>29</v>
      </c>
      <c r="M7" t="s">
        <v>29</v>
      </c>
      <c r="N7" t="s">
        <v>29</v>
      </c>
      <c r="O7" t="s">
        <v>28</v>
      </c>
      <c r="P7" t="s">
        <v>29</v>
      </c>
      <c r="Q7" t="s">
        <v>29</v>
      </c>
      <c r="R7" t="s">
        <v>29</v>
      </c>
      <c r="S7" t="s">
        <v>29</v>
      </c>
      <c r="T7" t="s">
        <v>29</v>
      </c>
    </row>
    <row r="8" spans="1:20" ht="16.5" customHeight="1" x14ac:dyDescent="0.35">
      <c r="B8" t="s">
        <v>63</v>
      </c>
      <c r="C8">
        <v>104</v>
      </c>
      <c r="D8">
        <v>59</v>
      </c>
      <c r="E8">
        <v>1901</v>
      </c>
      <c r="F8">
        <v>36</v>
      </c>
      <c r="G8">
        <v>48</v>
      </c>
      <c r="H8">
        <v>54</v>
      </c>
      <c r="I8">
        <v>34</v>
      </c>
      <c r="J8">
        <v>4540</v>
      </c>
      <c r="K8">
        <v>3842</v>
      </c>
      <c r="L8">
        <v>1026</v>
      </c>
      <c r="M8">
        <v>1022</v>
      </c>
      <c r="N8">
        <v>361</v>
      </c>
      <c r="O8">
        <v>380</v>
      </c>
      <c r="P8">
        <v>23</v>
      </c>
      <c r="Q8">
        <v>29</v>
      </c>
      <c r="R8">
        <v>53</v>
      </c>
      <c r="S8">
        <v>45</v>
      </c>
      <c r="T8">
        <v>1067</v>
      </c>
    </row>
    <row r="9" spans="1:20" ht="16.5" customHeight="1" x14ac:dyDescent="0.35">
      <c r="B9" t="s">
        <v>64</v>
      </c>
      <c r="C9">
        <v>11.9</v>
      </c>
      <c r="D9">
        <v>6.69</v>
      </c>
      <c r="E9">
        <v>10.53</v>
      </c>
      <c r="F9">
        <v>10.029999999999999</v>
      </c>
      <c r="G9">
        <v>9.41</v>
      </c>
      <c r="H9">
        <v>7.53</v>
      </c>
      <c r="I9">
        <v>8.66</v>
      </c>
      <c r="J9">
        <v>8.1300000000000008</v>
      </c>
      <c r="K9">
        <v>6.19</v>
      </c>
      <c r="L9">
        <v>7.2</v>
      </c>
      <c r="M9">
        <v>10.84</v>
      </c>
      <c r="N9">
        <v>9.67</v>
      </c>
      <c r="O9">
        <v>10.79</v>
      </c>
      <c r="P9">
        <v>7.52</v>
      </c>
      <c r="Q9">
        <v>5.4</v>
      </c>
      <c r="R9">
        <v>10.039999999999999</v>
      </c>
      <c r="S9">
        <v>5.1100000000000003</v>
      </c>
      <c r="T9">
        <v>2.88</v>
      </c>
    </row>
    <row r="10" spans="1:20" x14ac:dyDescent="0.35">
      <c r="B10" t="s">
        <v>65</v>
      </c>
      <c r="C10" s="1">
        <f>((1/(C8/20848))*C11)/C9</f>
        <v>0</v>
      </c>
      <c r="D10" s="1">
        <f>((1/(D8/20848))*D11)/D9</f>
        <v>7711.5046489827973</v>
      </c>
      <c r="E10" s="1">
        <f t="shared" ref="E10:T10" si="0">((1/(E8/20848))*E11)/E9</f>
        <v>12.497845638298033</v>
      </c>
      <c r="F10" s="1">
        <f t="shared" si="0"/>
        <v>0</v>
      </c>
      <c r="G10" s="1">
        <f t="shared" si="0"/>
        <v>1938.5759829968119</v>
      </c>
      <c r="H10" s="1">
        <f t="shared" si="0"/>
        <v>2717.3872411588218</v>
      </c>
      <c r="I10" s="1">
        <f t="shared" si="0"/>
        <v>3186.2518679527243</v>
      </c>
      <c r="J10" s="1">
        <f t="shared" si="0"/>
        <v>0</v>
      </c>
      <c r="K10" s="1">
        <f t="shared" si="0"/>
        <v>70.130409663114662</v>
      </c>
      <c r="L10" s="1">
        <f t="shared" si="0"/>
        <v>36.688325752653235</v>
      </c>
      <c r="M10" s="1">
        <f t="shared" si="0"/>
        <v>31.991392320968217</v>
      </c>
      <c r="N10" s="1">
        <f t="shared" si="0"/>
        <v>214.99740752305297</v>
      </c>
      <c r="O10" s="1">
        <f t="shared" si="0"/>
        <v>0</v>
      </c>
      <c r="P10" s="1">
        <f t="shared" si="0"/>
        <v>1566.9750231267346</v>
      </c>
      <c r="Q10" s="1">
        <f t="shared" si="0"/>
        <v>14777.318007662836</v>
      </c>
      <c r="R10" s="1">
        <f t="shared" si="0"/>
        <v>1292.9113733744268</v>
      </c>
      <c r="S10" s="1">
        <f t="shared" si="0"/>
        <v>9700.9610784953238</v>
      </c>
      <c r="T10" s="1">
        <f t="shared" si="0"/>
        <v>27.137352910548788</v>
      </c>
    </row>
    <row r="11" spans="1:20" x14ac:dyDescent="0.35">
      <c r="B11" t="s">
        <v>67</v>
      </c>
      <c r="C11">
        <f>SUM(C18:C41)</f>
        <v>0</v>
      </c>
      <c r="D11">
        <f t="shared" ref="D11:T11" si="1">SUM(D18:D41)</f>
        <v>146</v>
      </c>
      <c r="E11">
        <f t="shared" si="1"/>
        <v>12</v>
      </c>
      <c r="F11">
        <f t="shared" si="1"/>
        <v>0</v>
      </c>
      <c r="G11">
        <f t="shared" si="1"/>
        <v>42</v>
      </c>
      <c r="H11">
        <f t="shared" si="1"/>
        <v>53</v>
      </c>
      <c r="I11">
        <f t="shared" si="1"/>
        <v>45</v>
      </c>
      <c r="J11">
        <f t="shared" si="1"/>
        <v>0</v>
      </c>
      <c r="K11">
        <f t="shared" si="1"/>
        <v>80</v>
      </c>
      <c r="L11">
        <f t="shared" si="1"/>
        <v>13</v>
      </c>
      <c r="M11">
        <f t="shared" si="1"/>
        <v>17</v>
      </c>
      <c r="N11">
        <f t="shared" si="1"/>
        <v>36</v>
      </c>
      <c r="O11">
        <f t="shared" si="1"/>
        <v>0</v>
      </c>
      <c r="P11">
        <f t="shared" si="1"/>
        <v>13</v>
      </c>
      <c r="Q11">
        <f t="shared" si="1"/>
        <v>111</v>
      </c>
      <c r="R11">
        <f t="shared" si="1"/>
        <v>33</v>
      </c>
      <c r="S11">
        <f t="shared" si="1"/>
        <v>107</v>
      </c>
      <c r="T11">
        <f t="shared" si="1"/>
        <v>4</v>
      </c>
    </row>
    <row r="13" spans="1:20" x14ac:dyDescent="0.35">
      <c r="B13" s="2" t="s">
        <v>70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72</v>
      </c>
      <c r="H13" s="2" t="s">
        <v>72</v>
      </c>
      <c r="I13" s="2" t="s">
        <v>72</v>
      </c>
      <c r="J13" s="2" t="s">
        <v>73</v>
      </c>
      <c r="K13" s="2" t="s">
        <v>73</v>
      </c>
      <c r="L13" s="2" t="s">
        <v>73</v>
      </c>
      <c r="M13" s="2" t="s">
        <v>73</v>
      </c>
      <c r="N13" s="2" t="s">
        <v>73</v>
      </c>
      <c r="O13" s="2" t="s">
        <v>73</v>
      </c>
      <c r="P13" s="2" t="s">
        <v>73</v>
      </c>
      <c r="Q13" s="2" t="s">
        <v>74</v>
      </c>
      <c r="R13" s="2" t="s">
        <v>74</v>
      </c>
      <c r="S13" s="2" t="s">
        <v>74</v>
      </c>
      <c r="T13" s="2" t="s">
        <v>74</v>
      </c>
    </row>
    <row r="14" spans="1:20" x14ac:dyDescent="0.35">
      <c r="B14" s="2" t="s">
        <v>69</v>
      </c>
      <c r="C14" s="2">
        <v>3.46</v>
      </c>
      <c r="D14" s="2">
        <v>15.49</v>
      </c>
      <c r="E14" s="2">
        <v>19.75</v>
      </c>
      <c r="F14" s="2">
        <v>33.32</v>
      </c>
      <c r="G14" s="2">
        <v>14.95</v>
      </c>
      <c r="H14" s="2">
        <v>15.05</v>
      </c>
      <c r="I14" s="2">
        <v>15.79</v>
      </c>
      <c r="J14" s="2">
        <v>0.88</v>
      </c>
      <c r="K14" s="2">
        <v>4.05</v>
      </c>
      <c r="L14" s="2">
        <v>5.04</v>
      </c>
      <c r="M14" s="2">
        <v>14.33</v>
      </c>
      <c r="N14" s="2">
        <v>15.39</v>
      </c>
      <c r="O14" s="2">
        <v>16.78</v>
      </c>
      <c r="P14" s="2">
        <v>17.52</v>
      </c>
      <c r="Q14" s="2">
        <v>15.73</v>
      </c>
      <c r="R14" s="2">
        <v>27.09</v>
      </c>
      <c r="S14" s="2">
        <v>37.159999999999997</v>
      </c>
      <c r="T14" s="2">
        <v>45.09</v>
      </c>
    </row>
    <row r="15" spans="1:20" x14ac:dyDescent="0.35">
      <c r="B15" s="2" t="s">
        <v>68</v>
      </c>
      <c r="C15" s="2" t="s">
        <v>80</v>
      </c>
      <c r="D15" s="2" t="s">
        <v>75</v>
      </c>
      <c r="E15" s="2" t="s">
        <v>76</v>
      </c>
      <c r="F15" s="2" t="s">
        <v>77</v>
      </c>
      <c r="G15" s="2" t="s">
        <v>78</v>
      </c>
      <c r="H15" s="2" t="s">
        <v>78</v>
      </c>
      <c r="I15" s="2" t="s">
        <v>78</v>
      </c>
      <c r="J15" s="2" t="s">
        <v>77</v>
      </c>
      <c r="K15" s="2" t="s">
        <v>75</v>
      </c>
      <c r="L15" s="2" t="s">
        <v>75</v>
      </c>
      <c r="M15" s="2" t="s">
        <v>78</v>
      </c>
      <c r="N15" s="2" t="s">
        <v>78</v>
      </c>
      <c r="O15" s="2" t="s">
        <v>78</v>
      </c>
      <c r="P15" s="2" t="s">
        <v>75</v>
      </c>
      <c r="Q15" s="2" t="s">
        <v>75</v>
      </c>
      <c r="R15" s="2" t="s">
        <v>79</v>
      </c>
      <c r="S15" s="2" t="s">
        <v>75</v>
      </c>
      <c r="T15" s="2" t="s">
        <v>75</v>
      </c>
    </row>
    <row r="17" spans="1:20" x14ac:dyDescent="0.35">
      <c r="B17" t="s">
        <v>62</v>
      </c>
      <c r="C17">
        <v>1</v>
      </c>
      <c r="D17">
        <v>3</v>
      </c>
      <c r="E17">
        <v>2</v>
      </c>
      <c r="F17">
        <v>1</v>
      </c>
      <c r="G17">
        <v>3</v>
      </c>
      <c r="H17">
        <v>3</v>
      </c>
      <c r="I17">
        <v>3</v>
      </c>
      <c r="J17">
        <v>1</v>
      </c>
      <c r="K17">
        <v>2</v>
      </c>
      <c r="L17">
        <v>2</v>
      </c>
      <c r="M17">
        <v>2</v>
      </c>
      <c r="N17">
        <v>2</v>
      </c>
      <c r="O17">
        <v>1</v>
      </c>
      <c r="P17">
        <v>2</v>
      </c>
      <c r="Q17">
        <v>3</v>
      </c>
      <c r="R17">
        <v>3</v>
      </c>
      <c r="S17">
        <v>3</v>
      </c>
      <c r="T17">
        <v>2</v>
      </c>
    </row>
    <row r="18" spans="1:20" x14ac:dyDescent="0.35">
      <c r="A18" t="s">
        <v>30</v>
      </c>
      <c r="B18" t="s">
        <v>31</v>
      </c>
      <c r="E18">
        <v>1</v>
      </c>
      <c r="G18">
        <v>1</v>
      </c>
      <c r="Q18">
        <v>8</v>
      </c>
      <c r="R18">
        <v>2</v>
      </c>
      <c r="S18">
        <v>60</v>
      </c>
    </row>
    <row r="19" spans="1:20" x14ac:dyDescent="0.35">
      <c r="A19" t="s">
        <v>32</v>
      </c>
      <c r="B19" t="s">
        <v>33</v>
      </c>
      <c r="H19">
        <v>1</v>
      </c>
      <c r="K19">
        <v>3</v>
      </c>
    </row>
    <row r="20" spans="1:20" x14ac:dyDescent="0.35">
      <c r="A20" t="s">
        <v>34</v>
      </c>
      <c r="B20" t="s">
        <v>35</v>
      </c>
      <c r="D20">
        <v>6</v>
      </c>
      <c r="G20">
        <v>3</v>
      </c>
      <c r="H20">
        <v>9</v>
      </c>
      <c r="I20">
        <v>6</v>
      </c>
      <c r="K20">
        <v>5</v>
      </c>
      <c r="Q20">
        <v>6</v>
      </c>
      <c r="R20">
        <v>1</v>
      </c>
      <c r="S20">
        <v>8</v>
      </c>
    </row>
    <row r="21" spans="1:20" x14ac:dyDescent="0.35">
      <c r="A21" t="s">
        <v>36</v>
      </c>
      <c r="B21" t="s">
        <v>33</v>
      </c>
      <c r="D21">
        <v>2</v>
      </c>
      <c r="H21">
        <v>1</v>
      </c>
      <c r="I21">
        <v>3</v>
      </c>
      <c r="K21">
        <v>25</v>
      </c>
      <c r="L21">
        <v>5</v>
      </c>
      <c r="M21">
        <v>2</v>
      </c>
      <c r="N21">
        <v>8</v>
      </c>
      <c r="P21">
        <v>2</v>
      </c>
      <c r="Q21">
        <v>1</v>
      </c>
      <c r="S21">
        <v>3</v>
      </c>
      <c r="T21">
        <v>1</v>
      </c>
    </row>
    <row r="22" spans="1:20" x14ac:dyDescent="0.35">
      <c r="A22" t="s">
        <v>37</v>
      </c>
      <c r="B22" t="s">
        <v>33</v>
      </c>
      <c r="G22">
        <v>1</v>
      </c>
      <c r="H22">
        <v>2</v>
      </c>
      <c r="R22">
        <v>2</v>
      </c>
      <c r="S22">
        <v>1</v>
      </c>
    </row>
    <row r="23" spans="1:20" x14ac:dyDescent="0.35">
      <c r="A23" t="s">
        <v>38</v>
      </c>
      <c r="B23" t="s">
        <v>33</v>
      </c>
      <c r="R23">
        <v>1</v>
      </c>
    </row>
    <row r="24" spans="1:20" x14ac:dyDescent="0.35">
      <c r="A24" t="s">
        <v>39</v>
      </c>
      <c r="B24" t="s">
        <v>33</v>
      </c>
      <c r="K24">
        <v>1</v>
      </c>
      <c r="M24">
        <v>1</v>
      </c>
      <c r="P24">
        <v>1</v>
      </c>
    </row>
    <row r="25" spans="1:20" x14ac:dyDescent="0.35">
      <c r="A25" t="s">
        <v>40</v>
      </c>
      <c r="B25" t="s">
        <v>41</v>
      </c>
      <c r="E25">
        <v>2</v>
      </c>
      <c r="H25">
        <v>1</v>
      </c>
    </row>
    <row r="26" spans="1:20" x14ac:dyDescent="0.35">
      <c r="A26" t="s">
        <v>42</v>
      </c>
      <c r="B26" t="s">
        <v>33</v>
      </c>
      <c r="D26">
        <v>5</v>
      </c>
      <c r="L26">
        <v>3</v>
      </c>
      <c r="Q26">
        <v>1</v>
      </c>
      <c r="R26">
        <v>5</v>
      </c>
    </row>
    <row r="27" spans="1:20" x14ac:dyDescent="0.35">
      <c r="A27" t="s">
        <v>43</v>
      </c>
      <c r="B27" t="s">
        <v>44</v>
      </c>
      <c r="D27">
        <v>5</v>
      </c>
      <c r="I27">
        <v>4</v>
      </c>
      <c r="K27">
        <v>9</v>
      </c>
      <c r="L27">
        <v>3</v>
      </c>
      <c r="M27">
        <v>2</v>
      </c>
      <c r="N27">
        <v>5</v>
      </c>
      <c r="P27">
        <v>1</v>
      </c>
    </row>
    <row r="28" spans="1:20" x14ac:dyDescent="0.35">
      <c r="A28" t="s">
        <v>45</v>
      </c>
      <c r="B28" t="s">
        <v>46</v>
      </c>
      <c r="K28">
        <v>5</v>
      </c>
      <c r="M28">
        <v>6</v>
      </c>
    </row>
    <row r="29" spans="1:20" x14ac:dyDescent="0.35">
      <c r="A29" t="s">
        <v>47</v>
      </c>
      <c r="B29" t="s">
        <v>33</v>
      </c>
      <c r="K29">
        <v>5</v>
      </c>
      <c r="N29">
        <v>7</v>
      </c>
      <c r="R29">
        <v>1</v>
      </c>
      <c r="S29">
        <v>3</v>
      </c>
      <c r="T29">
        <v>1</v>
      </c>
    </row>
    <row r="30" spans="1:20" x14ac:dyDescent="0.35">
      <c r="A30" t="s">
        <v>48</v>
      </c>
      <c r="B30" t="s">
        <v>33</v>
      </c>
      <c r="D30">
        <v>41</v>
      </c>
      <c r="G30">
        <v>20</v>
      </c>
      <c r="H30">
        <v>33</v>
      </c>
      <c r="I30">
        <v>19</v>
      </c>
      <c r="K30">
        <v>1</v>
      </c>
      <c r="P30">
        <v>2</v>
      </c>
      <c r="Q30">
        <v>80</v>
      </c>
      <c r="R30">
        <v>10</v>
      </c>
      <c r="S30">
        <v>13</v>
      </c>
      <c r="T30">
        <v>1</v>
      </c>
    </row>
    <row r="31" spans="1:20" x14ac:dyDescent="0.35">
      <c r="A31" t="s">
        <v>49</v>
      </c>
      <c r="B31" t="s">
        <v>33</v>
      </c>
      <c r="E31">
        <v>3</v>
      </c>
      <c r="H31">
        <v>2</v>
      </c>
    </row>
    <row r="32" spans="1:20" x14ac:dyDescent="0.35">
      <c r="A32" t="s">
        <v>50</v>
      </c>
      <c r="B32" t="s">
        <v>33</v>
      </c>
      <c r="R32" t="s">
        <v>51</v>
      </c>
    </row>
    <row r="33" spans="1:20" x14ac:dyDescent="0.35">
      <c r="A33" t="s">
        <v>52</v>
      </c>
      <c r="B33" t="s">
        <v>33</v>
      </c>
      <c r="Q33" t="s">
        <v>51</v>
      </c>
    </row>
    <row r="34" spans="1:20" x14ac:dyDescent="0.35">
      <c r="A34" t="s">
        <v>53</v>
      </c>
      <c r="B34" t="s">
        <v>33</v>
      </c>
      <c r="D34">
        <v>49</v>
      </c>
      <c r="E34">
        <v>2</v>
      </c>
      <c r="G34">
        <v>2</v>
      </c>
      <c r="H34">
        <v>1</v>
      </c>
      <c r="I34">
        <v>7</v>
      </c>
      <c r="K34">
        <v>1</v>
      </c>
      <c r="L34">
        <v>1</v>
      </c>
      <c r="M34">
        <v>2</v>
      </c>
      <c r="N34">
        <v>1</v>
      </c>
      <c r="P34">
        <v>1</v>
      </c>
      <c r="Q34">
        <v>7</v>
      </c>
      <c r="S34">
        <v>15</v>
      </c>
    </row>
    <row r="35" spans="1:20" x14ac:dyDescent="0.35">
      <c r="A35" t="s">
        <v>54</v>
      </c>
      <c r="B35" t="s">
        <v>33</v>
      </c>
      <c r="G35">
        <v>3</v>
      </c>
      <c r="K35">
        <v>1</v>
      </c>
      <c r="M35">
        <v>1</v>
      </c>
      <c r="Q35">
        <v>1</v>
      </c>
    </row>
    <row r="36" spans="1:20" x14ac:dyDescent="0.35">
      <c r="A36" t="s">
        <v>55</v>
      </c>
      <c r="B36" t="s">
        <v>33</v>
      </c>
      <c r="D36">
        <v>7</v>
      </c>
      <c r="E36">
        <v>4</v>
      </c>
      <c r="G36">
        <v>8</v>
      </c>
      <c r="H36">
        <v>3</v>
      </c>
      <c r="I36">
        <v>6</v>
      </c>
      <c r="K36">
        <v>24</v>
      </c>
      <c r="M36">
        <v>2</v>
      </c>
      <c r="N36">
        <v>13</v>
      </c>
      <c r="P36">
        <v>2</v>
      </c>
      <c r="Q36">
        <v>5</v>
      </c>
      <c r="R36">
        <v>6</v>
      </c>
      <c r="S36">
        <v>3</v>
      </c>
    </row>
    <row r="37" spans="1:20" x14ac:dyDescent="0.35">
      <c r="A37" t="s">
        <v>56</v>
      </c>
      <c r="B37" t="s">
        <v>33</v>
      </c>
      <c r="S37">
        <v>1</v>
      </c>
    </row>
    <row r="38" spans="1:20" x14ac:dyDescent="0.35">
      <c r="A38" t="s">
        <v>57</v>
      </c>
      <c r="B38" t="s">
        <v>33</v>
      </c>
      <c r="D38">
        <v>30</v>
      </c>
      <c r="L38">
        <v>1</v>
      </c>
      <c r="P38">
        <v>1</v>
      </c>
      <c r="Q38">
        <v>1</v>
      </c>
    </row>
    <row r="39" spans="1:20" x14ac:dyDescent="0.35">
      <c r="A39" t="s">
        <v>58</v>
      </c>
      <c r="B39" t="s">
        <v>59</v>
      </c>
      <c r="N39">
        <v>2</v>
      </c>
      <c r="P39">
        <v>2</v>
      </c>
    </row>
    <row r="40" spans="1:20" x14ac:dyDescent="0.35">
      <c r="A40" t="s">
        <v>60</v>
      </c>
      <c r="B40" t="s">
        <v>33</v>
      </c>
      <c r="D40">
        <v>1</v>
      </c>
      <c r="G40">
        <v>4</v>
      </c>
    </row>
    <row r="41" spans="1:20" x14ac:dyDescent="0.35">
      <c r="A41" t="s">
        <v>61</v>
      </c>
      <c r="B41" t="s">
        <v>33</v>
      </c>
      <c r="M41">
        <v>1</v>
      </c>
      <c r="P41">
        <v>1</v>
      </c>
      <c r="Q41">
        <v>1</v>
      </c>
      <c r="R41">
        <v>5</v>
      </c>
      <c r="T41">
        <v>1</v>
      </c>
    </row>
    <row r="47" spans="1:20" x14ac:dyDescent="0.35">
      <c r="B47" t="s">
        <v>65</v>
      </c>
      <c r="C47">
        <v>1</v>
      </c>
      <c r="D47">
        <v>1</v>
      </c>
      <c r="E47">
        <v>1</v>
      </c>
      <c r="F47">
        <v>1</v>
      </c>
      <c r="G47">
        <v>12.497845638298033</v>
      </c>
      <c r="H47">
        <v>70.130409663114662</v>
      </c>
      <c r="I47">
        <v>36.688325752653235</v>
      </c>
      <c r="J47">
        <v>31.991392320968217</v>
      </c>
      <c r="K47">
        <v>214.99740752305297</v>
      </c>
      <c r="L47">
        <v>1566.9750231267346</v>
      </c>
      <c r="M47">
        <v>27.137352910548788</v>
      </c>
      <c r="N47">
        <v>7711.5046489827973</v>
      </c>
      <c r="O47">
        <v>1938.5759829968119</v>
      </c>
      <c r="P47">
        <v>2717.3872411588218</v>
      </c>
      <c r="Q47">
        <v>3186.2518679527243</v>
      </c>
      <c r="R47">
        <v>14777.318007662836</v>
      </c>
      <c r="S47">
        <v>1292.9113733744268</v>
      </c>
      <c r="T47">
        <v>9700.9610784953238</v>
      </c>
    </row>
    <row r="48" spans="1:20" x14ac:dyDescent="0.35">
      <c r="B48" t="s">
        <v>67</v>
      </c>
      <c r="C48">
        <v>0</v>
      </c>
      <c r="D48">
        <v>0</v>
      </c>
      <c r="E48">
        <v>0</v>
      </c>
      <c r="F48">
        <v>0</v>
      </c>
      <c r="G48">
        <v>12</v>
      </c>
      <c r="H48">
        <v>80</v>
      </c>
      <c r="I48">
        <v>13</v>
      </c>
      <c r="J48">
        <v>17</v>
      </c>
      <c r="K48">
        <v>36</v>
      </c>
      <c r="L48">
        <v>13</v>
      </c>
      <c r="M48">
        <v>4</v>
      </c>
      <c r="N48">
        <v>146</v>
      </c>
      <c r="O48">
        <v>42</v>
      </c>
      <c r="P48">
        <v>53</v>
      </c>
      <c r="Q48">
        <v>45</v>
      </c>
      <c r="R48">
        <v>111</v>
      </c>
      <c r="S48">
        <v>33</v>
      </c>
      <c r="T48">
        <v>107</v>
      </c>
    </row>
    <row r="50" spans="2:20" x14ac:dyDescent="0.35">
      <c r="B50" t="s">
        <v>62</v>
      </c>
      <c r="C50">
        <v>1</v>
      </c>
      <c r="D50">
        <v>1</v>
      </c>
      <c r="E50">
        <v>1</v>
      </c>
      <c r="F50">
        <v>1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3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</row>
  </sheetData>
  <sortState xmlns:xlrd2="http://schemas.microsoft.com/office/spreadsheetml/2017/richdata2" columnSort="1" ref="C47:T50">
    <sortCondition ref="C50:T5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D061B-D30D-4C58-B0C2-8B4276FED1A1}">
  <dimension ref="A1:B6"/>
  <sheetViews>
    <sheetView tabSelected="1" workbookViewId="0">
      <selection activeCell="B14" sqref="B14"/>
    </sheetView>
  </sheetViews>
  <sheetFormatPr defaultRowHeight="14.5" x14ac:dyDescent="0.35"/>
  <cols>
    <col min="1" max="1" width="12.08984375" customWidth="1"/>
    <col min="2" max="2" width="42.08984375" customWidth="1"/>
  </cols>
  <sheetData>
    <row r="1" spans="1:2" s="6" customFormat="1" x14ac:dyDescent="0.35">
      <c r="A1" s="6" t="s">
        <v>87</v>
      </c>
      <c r="B1" s="6" t="s">
        <v>88</v>
      </c>
    </row>
    <row r="2" spans="1:2" x14ac:dyDescent="0.35">
      <c r="A2" s="3" t="s">
        <v>84</v>
      </c>
      <c r="B2" s="4" t="s">
        <v>81</v>
      </c>
    </row>
    <row r="3" spans="1:2" x14ac:dyDescent="0.35">
      <c r="A3" s="3"/>
      <c r="B3" s="4"/>
    </row>
    <row r="4" spans="1:2" ht="58" x14ac:dyDescent="0.35">
      <c r="A4" s="3" t="s">
        <v>85</v>
      </c>
      <c r="B4" s="5" t="s">
        <v>82</v>
      </c>
    </row>
    <row r="5" spans="1:2" x14ac:dyDescent="0.35">
      <c r="A5" s="3"/>
      <c r="B5" s="4"/>
    </row>
    <row r="6" spans="1:2" ht="58" x14ac:dyDescent="0.35">
      <c r="A6" s="3" t="s">
        <v>86</v>
      </c>
      <c r="B6" s="5" t="s">
        <v>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FHDP paly_counts</vt:lpstr>
      <vt:lpstr>Grouping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Chorley</dc:creator>
  <cp:lastModifiedBy>Hannah Chorley</cp:lastModifiedBy>
  <dcterms:created xsi:type="dcterms:W3CDTF">2019-05-23T02:08:19Z</dcterms:created>
  <dcterms:modified xsi:type="dcterms:W3CDTF">2020-08-24T06:06:53Z</dcterms:modified>
</cp:coreProperties>
</file>